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or/Gregor/GP/Projects/Fisheries/SeaMaine2021/SEAMaineOpportunities/Report/"/>
    </mc:Choice>
  </mc:AlternateContent>
  <xr:revisionPtr revIDLastSave="2" documentId="13_ncr:1_{74E59F8B-E999-6F46-BCBD-4834707541ED}" xr6:coauthVersionLast="47" xr6:coauthVersionMax="47" xr10:uidLastSave="{B4E0220F-1ED2-438D-A839-270721B71110}"/>
  <bookViews>
    <workbookView xWindow="860" yWindow="4880" windowWidth="35440" windowHeight="16680" xr2:uid="{C0413394-236E-C74B-8EE3-40AD826A798D}"/>
  </bookViews>
  <sheets>
    <sheet name="Summary" sheetId="6" r:id="rId1"/>
  </sheets>
  <definedNames>
    <definedName name="_xlnm._FilterDatabase" localSheetId="0" hidden="1">Summary!$A$1:$N$16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6" l="1"/>
  <c r="I13" i="6"/>
  <c r="H13" i="6" s="1"/>
  <c r="I6" i="6"/>
  <c r="H6" i="6"/>
  <c r="G6" i="6"/>
  <c r="F6" i="6"/>
  <c r="E6" i="6"/>
</calcChain>
</file>

<file path=xl/sharedStrings.xml><?xml version="1.0" encoding="utf-8"?>
<sst xmlns="http://schemas.openxmlformats.org/spreadsheetml/2006/main" count="102" uniqueCount="51">
  <si>
    <t>Report Order</t>
  </si>
  <si>
    <t>Opportunity</t>
  </si>
  <si>
    <t>Roadmap Theme</t>
  </si>
  <si>
    <t>Capital invest</t>
  </si>
  <si>
    <t>Jobs</t>
  </si>
  <si>
    <t>Value-added</t>
  </si>
  <si>
    <t>Operations invest</t>
  </si>
  <si>
    <t>Time (yrs)</t>
  </si>
  <si>
    <t>Risk</t>
  </si>
  <si>
    <t>Locations</t>
  </si>
  <si>
    <t>Sub-sector</t>
  </si>
  <si>
    <t>Notes</t>
  </si>
  <si>
    <t>Land RAS finfish</t>
  </si>
  <si>
    <t>Product</t>
  </si>
  <si>
    <t>Low</t>
  </si>
  <si>
    <t>Aquaculture</t>
  </si>
  <si>
    <t>American eel</t>
  </si>
  <si>
    <t>More sites possible</t>
  </si>
  <si>
    <t>Non-biological residuals</t>
  </si>
  <si>
    <t>Multiple</t>
  </si>
  <si>
    <t>Possibilities beyond marine sector</t>
  </si>
  <si>
    <t>Biodigestion of residuals</t>
  </si>
  <si>
    <t>Marine seaplants</t>
  </si>
  <si>
    <t>Fleet de-carbonization</t>
  </si>
  <si>
    <t>Place</t>
  </si>
  <si>
    <t>Med</t>
  </si>
  <si>
    <t>Represents part of solution</t>
  </si>
  <si>
    <t>On-demand gear</t>
  </si>
  <si>
    <t>Lobster</t>
  </si>
  <si>
    <t>Ice production and cold storage</t>
  </si>
  <si>
    <t>na</t>
  </si>
  <si>
    <t>Green crabs</t>
  </si>
  <si>
    <t>Crab</t>
  </si>
  <si>
    <t>Talent and workforce</t>
  </si>
  <si>
    <t>People</t>
  </si>
  <si>
    <t>Leveraged private sector economic impact</t>
  </si>
  <si>
    <t>Maine seafood council</t>
  </si>
  <si>
    <t>All but lobster and aquaculture</t>
  </si>
  <si>
    <t>Market growth &amp; diversification</t>
  </si>
  <si>
    <t>Transport and logistics</t>
  </si>
  <si>
    <t>Aquaculture access</t>
  </si>
  <si>
    <t>Time is midpoint of 6 year plan since benefits are already flowing and will increase by year 2-3</t>
  </si>
  <si>
    <t>Alternative bait</t>
  </si>
  <si>
    <t>Appendix Order</t>
  </si>
  <si>
    <t>Secondary opportunities</t>
  </si>
  <si>
    <t>Food accelerator &amp; Small business scale-up</t>
  </si>
  <si>
    <t>Groundfish licence</t>
  </si>
  <si>
    <t>Blue tech</t>
  </si>
  <si>
    <t>Tourism market</t>
  </si>
  <si>
    <t>Processing modernization</t>
  </si>
  <si>
    <t>Power and connectivity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</si>
</sst>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mbay Devanagari"/>
    </font>
    <font>
      <sz val="10"/>
      <color theme="1"/>
      <name val="Cambay Devanagari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0" fontId="2" fillId="2" borderId="4" xfId="0" applyFont="1" applyFill="1" applyBorder="1"/>
    <xf numFmtId="0" fontId="2" fillId="0" borderId="0" xfId="0" applyFont="1"/>
    <xf numFmtId="0" fontId="3" fillId="0" borderId="0" xfId="0" applyFont="1"/>
    <xf numFmtId="0" fontId="3" fillId="0" borderId="4" xfId="0" applyFont="1" applyBorder="1"/>
    <xf numFmtId="164" fontId="3" fillId="0" borderId="0" xfId="1" applyNumberFormat="1" applyFont="1" applyFill="1"/>
    <xf numFmtId="164" fontId="3" fillId="0" borderId="4" xfId="1" applyNumberFormat="1" applyFont="1" applyBorder="1"/>
    <xf numFmtId="164" fontId="3" fillId="0" borderId="0" xfId="1" applyNumberFormat="1" applyFont="1"/>
    <xf numFmtId="1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2" xfId="0" applyFont="1" applyBorder="1"/>
    <xf numFmtId="164" fontId="3" fillId="0" borderId="3" xfId="1" applyNumberFormat="1" applyFont="1" applyBorder="1"/>
    <xf numFmtId="164" fontId="3" fillId="0" borderId="2" xfId="1" applyNumberFormat="1" applyFont="1" applyBorder="1"/>
    <xf numFmtId="0" fontId="3" fillId="0" borderId="3" xfId="0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0" xfId="1" applyNumberFormat="1" applyFont="1" applyBorder="1"/>
    <xf numFmtId="164" fontId="3" fillId="0" borderId="2" xfId="1" applyNumberFormat="1" applyFont="1" applyBorder="1" applyAlignment="1">
      <alignment horizontal="right"/>
    </xf>
    <xf numFmtId="0" fontId="3" fillId="0" borderId="5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2BC4F-FF14-2E4E-8F42-4E37998A7FBC}">
  <dimension ref="A1:N50"/>
  <sheetViews>
    <sheetView tabSelected="1" zoomScale="129" zoomScaleNormal="129" workbookViewId="0">
      <selection activeCell="A6" sqref="A6:XFD6"/>
    </sheetView>
  </sheetViews>
  <sheetFormatPr defaultColWidth="10.875" defaultRowHeight="14.1"/>
  <cols>
    <col min="1" max="1" width="10.875" style="4"/>
    <col min="2" max="2" width="20.625" style="4" customWidth="1"/>
    <col min="3" max="3" width="16.125" style="4" customWidth="1"/>
    <col min="4" max="4" width="14.125" style="4" customWidth="1"/>
    <col min="5" max="5" width="10.875" style="4"/>
    <col min="6" max="6" width="13.125" style="4" customWidth="1"/>
    <col min="7" max="7" width="15.375" style="4" customWidth="1"/>
    <col min="8" max="8" width="10.875" style="4"/>
    <col min="9" max="9" width="12.125" style="4" customWidth="1"/>
    <col min="10" max="13" width="10.875" style="4"/>
    <col min="14" max="14" width="22.5" style="4" customWidth="1"/>
    <col min="15" max="16384" width="10.875" style="4"/>
  </cols>
  <sheetData>
    <row r="1" spans="1:14" s="3" customFormat="1" ht="12.9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1" t="s">
        <v>4</v>
      </c>
      <c r="I1" s="1" t="s">
        <v>5</v>
      </c>
      <c r="J1" s="1" t="s">
        <v>7</v>
      </c>
      <c r="K1" s="1" t="s">
        <v>8</v>
      </c>
      <c r="L1" s="1" t="s">
        <v>9</v>
      </c>
      <c r="M1" s="2" t="s">
        <v>10</v>
      </c>
      <c r="N1" s="1" t="s">
        <v>11</v>
      </c>
    </row>
    <row r="2" spans="1:14">
      <c r="A2" s="4">
        <v>8</v>
      </c>
      <c r="B2" s="4" t="s">
        <v>12</v>
      </c>
      <c r="C2" s="4" t="s">
        <v>13</v>
      </c>
      <c r="D2" s="7">
        <v>1000000000</v>
      </c>
      <c r="E2" s="8">
        <v>5200</v>
      </c>
      <c r="F2" s="11">
        <v>686000000</v>
      </c>
      <c r="G2" s="7">
        <v>250000000</v>
      </c>
      <c r="H2" s="8">
        <v>1117</v>
      </c>
      <c r="I2" s="8">
        <v>167000000</v>
      </c>
      <c r="J2" s="5">
        <v>4</v>
      </c>
      <c r="K2" s="4" t="s">
        <v>14</v>
      </c>
      <c r="L2" s="4">
        <v>3</v>
      </c>
      <c r="M2" s="5" t="s">
        <v>15</v>
      </c>
    </row>
    <row r="3" spans="1:14">
      <c r="A3" s="4">
        <v>12</v>
      </c>
      <c r="B3" s="4" t="s">
        <v>16</v>
      </c>
      <c r="C3" s="4" t="s">
        <v>13</v>
      </c>
      <c r="D3" s="7">
        <v>10000000</v>
      </c>
      <c r="E3" s="8">
        <v>52</v>
      </c>
      <c r="F3" s="8">
        <v>7200000</v>
      </c>
      <c r="G3" s="7">
        <v>1500000</v>
      </c>
      <c r="H3" s="8">
        <v>14</v>
      </c>
      <c r="I3" s="8">
        <v>1300000</v>
      </c>
      <c r="J3" s="5">
        <v>3</v>
      </c>
      <c r="K3" s="4" t="s">
        <v>14</v>
      </c>
      <c r="L3" s="8">
        <v>1</v>
      </c>
      <c r="M3" s="5" t="s">
        <v>15</v>
      </c>
      <c r="N3" s="4" t="s">
        <v>17</v>
      </c>
    </row>
    <row r="4" spans="1:14">
      <c r="A4" s="4">
        <v>15</v>
      </c>
      <c r="B4" s="4" t="s">
        <v>18</v>
      </c>
      <c r="C4" s="4" t="s">
        <v>13</v>
      </c>
      <c r="D4" s="7">
        <v>10000000</v>
      </c>
      <c r="E4" s="19">
        <v>45</v>
      </c>
      <c r="F4" s="19">
        <v>7000000</v>
      </c>
      <c r="G4" s="7">
        <v>2000000</v>
      </c>
      <c r="H4" s="19">
        <v>20</v>
      </c>
      <c r="I4" s="19">
        <v>1600000</v>
      </c>
      <c r="J4" s="5">
        <v>3</v>
      </c>
      <c r="K4" s="4" t="s">
        <v>14</v>
      </c>
      <c r="L4" s="19">
        <v>1</v>
      </c>
      <c r="M4" s="5" t="s">
        <v>19</v>
      </c>
      <c r="N4" s="4" t="s">
        <v>20</v>
      </c>
    </row>
    <row r="5" spans="1:14">
      <c r="A5" s="4">
        <v>11</v>
      </c>
      <c r="B5" s="4" t="s">
        <v>21</v>
      </c>
      <c r="C5" s="4" t="s">
        <v>13</v>
      </c>
      <c r="D5" s="7">
        <v>8000000</v>
      </c>
      <c r="E5" s="8">
        <v>61</v>
      </c>
      <c r="F5" s="11">
        <v>5500000</v>
      </c>
      <c r="G5" s="7">
        <v>2500000</v>
      </c>
      <c r="H5" s="8">
        <v>24</v>
      </c>
      <c r="I5" s="8">
        <v>2200000</v>
      </c>
      <c r="J5" s="5">
        <v>3</v>
      </c>
      <c r="K5" s="4" t="s">
        <v>14</v>
      </c>
      <c r="L5" s="4">
        <v>2</v>
      </c>
      <c r="M5" s="5" t="s">
        <v>19</v>
      </c>
    </row>
    <row r="6" spans="1:14">
      <c r="A6" s="4">
        <v>14</v>
      </c>
      <c r="B6" s="4" t="s">
        <v>22</v>
      </c>
      <c r="C6" s="4" t="s">
        <v>13</v>
      </c>
      <c r="D6" s="7">
        <v>6000000</v>
      </c>
      <c r="E6" s="8">
        <f>E3*$D6/$D3</f>
        <v>31.2</v>
      </c>
      <c r="F6" s="8">
        <f>F3*$D6/$D3</f>
        <v>4320000</v>
      </c>
      <c r="G6" s="7">
        <f>G3*$D6/$D3</f>
        <v>900000</v>
      </c>
      <c r="H6" s="8">
        <f>H3*$D6/$D3</f>
        <v>8.4</v>
      </c>
      <c r="I6" s="8">
        <f>I3*$D6/$D3</f>
        <v>780000</v>
      </c>
      <c r="J6" s="5">
        <v>3</v>
      </c>
      <c r="K6" s="4" t="s">
        <v>14</v>
      </c>
      <c r="L6" s="4">
        <v>2</v>
      </c>
      <c r="M6" s="5" t="s">
        <v>15</v>
      </c>
    </row>
    <row r="7" spans="1:14">
      <c r="A7" s="4">
        <v>4</v>
      </c>
      <c r="B7" s="4" t="s">
        <v>23</v>
      </c>
      <c r="C7" s="4" t="s">
        <v>24</v>
      </c>
      <c r="D7" s="7">
        <v>4000000</v>
      </c>
      <c r="E7" s="4">
        <v>39</v>
      </c>
      <c r="F7" s="11">
        <v>3700000</v>
      </c>
      <c r="G7" s="5">
        <v>0</v>
      </c>
      <c r="H7" s="4">
        <v>0</v>
      </c>
      <c r="I7" s="4">
        <v>0</v>
      </c>
      <c r="J7" s="5">
        <v>10</v>
      </c>
      <c r="K7" s="4" t="s">
        <v>25</v>
      </c>
      <c r="L7" s="4">
        <v>5</v>
      </c>
      <c r="M7" s="5" t="s">
        <v>19</v>
      </c>
      <c r="N7" s="4" t="s">
        <v>26</v>
      </c>
    </row>
    <row r="8" spans="1:14">
      <c r="A8" s="4">
        <v>10</v>
      </c>
      <c r="B8" s="4" t="s">
        <v>27</v>
      </c>
      <c r="C8" s="4" t="s">
        <v>13</v>
      </c>
      <c r="D8" s="7">
        <v>500000</v>
      </c>
      <c r="E8" s="4">
        <v>48</v>
      </c>
      <c r="F8" s="11">
        <v>3900000</v>
      </c>
      <c r="G8" s="5">
        <v>0</v>
      </c>
      <c r="H8" s="4">
        <v>41</v>
      </c>
      <c r="I8" s="8">
        <v>4000000</v>
      </c>
      <c r="J8" s="5">
        <v>5</v>
      </c>
      <c r="K8" s="4" t="s">
        <v>25</v>
      </c>
      <c r="L8" s="4">
        <v>2</v>
      </c>
      <c r="M8" s="5" t="s">
        <v>28</v>
      </c>
      <c r="N8" s="4" t="s">
        <v>26</v>
      </c>
    </row>
    <row r="9" spans="1:14">
      <c r="A9" s="4">
        <v>6</v>
      </c>
      <c r="B9" s="4" t="s">
        <v>29</v>
      </c>
      <c r="C9" s="4" t="s">
        <v>24</v>
      </c>
      <c r="D9" s="7">
        <f>3*(69000+23000+10000)</f>
        <v>306000</v>
      </c>
      <c r="E9" s="10" t="s">
        <v>30</v>
      </c>
      <c r="F9" s="11" t="s">
        <v>30</v>
      </c>
      <c r="G9" s="5">
        <v>0</v>
      </c>
      <c r="H9" s="10" t="s">
        <v>30</v>
      </c>
      <c r="I9" s="11" t="s">
        <v>30</v>
      </c>
      <c r="J9" s="5">
        <v>2</v>
      </c>
      <c r="K9" s="4" t="s">
        <v>14</v>
      </c>
      <c r="L9" s="4">
        <v>3</v>
      </c>
      <c r="M9" s="5" t="s">
        <v>19</v>
      </c>
    </row>
    <row r="10" spans="1:14">
      <c r="A10" s="4">
        <v>13</v>
      </c>
      <c r="B10" s="4" t="s">
        <v>31</v>
      </c>
      <c r="C10" s="4" t="s">
        <v>13</v>
      </c>
      <c r="D10" s="7">
        <v>200000</v>
      </c>
      <c r="E10" s="8">
        <v>2</v>
      </c>
      <c r="F10" s="8">
        <v>150000</v>
      </c>
      <c r="G10" s="7">
        <v>150000</v>
      </c>
      <c r="H10" s="8">
        <v>4</v>
      </c>
      <c r="I10" s="8">
        <v>125000</v>
      </c>
      <c r="J10" s="5">
        <v>2</v>
      </c>
      <c r="K10" s="4" t="s">
        <v>14</v>
      </c>
      <c r="L10" s="4">
        <v>1</v>
      </c>
      <c r="M10" s="5" t="s">
        <v>32</v>
      </c>
      <c r="N10" s="4" t="s">
        <v>17</v>
      </c>
    </row>
    <row r="11" spans="1:14">
      <c r="A11" s="4">
        <v>2</v>
      </c>
      <c r="B11" s="4" t="s">
        <v>33</v>
      </c>
      <c r="C11" s="4" t="s">
        <v>34</v>
      </c>
      <c r="D11" s="7">
        <v>15000</v>
      </c>
      <c r="E11" s="4">
        <v>0</v>
      </c>
      <c r="F11" s="4">
        <v>0</v>
      </c>
      <c r="G11" s="5">
        <v>165000</v>
      </c>
      <c r="H11" s="4">
        <v>150</v>
      </c>
      <c r="I11" s="8">
        <v>9000000</v>
      </c>
      <c r="J11" s="5">
        <v>2</v>
      </c>
      <c r="K11" s="4" t="s">
        <v>25</v>
      </c>
      <c r="L11" s="4">
        <v>10</v>
      </c>
      <c r="M11" s="5" t="s">
        <v>19</v>
      </c>
      <c r="N11" s="4" t="s">
        <v>35</v>
      </c>
    </row>
    <row r="12" spans="1:14">
      <c r="A12" s="4">
        <v>1</v>
      </c>
      <c r="B12" s="4" t="s">
        <v>36</v>
      </c>
      <c r="C12" s="4" t="s">
        <v>34</v>
      </c>
      <c r="D12" s="5">
        <v>0</v>
      </c>
      <c r="E12" s="4">
        <v>0</v>
      </c>
      <c r="F12" s="4">
        <v>0</v>
      </c>
      <c r="G12" s="5">
        <v>750000</v>
      </c>
      <c r="H12" s="4">
        <v>5</v>
      </c>
      <c r="I12" s="6">
        <v>875000</v>
      </c>
      <c r="J12" s="5">
        <v>3</v>
      </c>
      <c r="K12" s="4" t="s">
        <v>14</v>
      </c>
      <c r="L12" s="4">
        <v>1</v>
      </c>
      <c r="M12" s="5" t="s">
        <v>37</v>
      </c>
    </row>
    <row r="13" spans="1:14">
      <c r="A13" s="4">
        <v>3</v>
      </c>
      <c r="B13" s="4" t="s">
        <v>38</v>
      </c>
      <c r="C13" s="4" t="s">
        <v>34</v>
      </c>
      <c r="D13" s="5">
        <v>0</v>
      </c>
      <c r="E13" s="4">
        <v>0</v>
      </c>
      <c r="F13" s="4">
        <v>0</v>
      </c>
      <c r="G13" s="5">
        <v>200000</v>
      </c>
      <c r="H13" s="9">
        <f>H12*I13/I12</f>
        <v>147.65714285714284</v>
      </c>
      <c r="I13" s="8">
        <f>30400000*85%</f>
        <v>25840000</v>
      </c>
      <c r="J13" s="5">
        <v>2</v>
      </c>
      <c r="K13" s="4" t="s">
        <v>25</v>
      </c>
      <c r="L13" s="4">
        <v>10</v>
      </c>
      <c r="M13" s="5" t="s">
        <v>19</v>
      </c>
    </row>
    <row r="14" spans="1:14">
      <c r="A14" s="4">
        <v>5</v>
      </c>
      <c r="B14" s="4" t="s">
        <v>39</v>
      </c>
      <c r="C14" s="4" t="s">
        <v>24</v>
      </c>
      <c r="D14" s="5">
        <v>0</v>
      </c>
      <c r="E14" s="10">
        <v>0</v>
      </c>
      <c r="F14" s="4">
        <v>0</v>
      </c>
      <c r="G14" s="5">
        <v>185000</v>
      </c>
      <c r="H14" s="10" t="s">
        <v>30</v>
      </c>
      <c r="I14" s="11" t="s">
        <v>30</v>
      </c>
      <c r="J14" s="5">
        <v>2</v>
      </c>
      <c r="K14" s="4" t="s">
        <v>14</v>
      </c>
      <c r="L14" s="4">
        <v>10</v>
      </c>
      <c r="M14" s="5" t="s">
        <v>19</v>
      </c>
    </row>
    <row r="15" spans="1:14">
      <c r="A15" s="4">
        <v>7</v>
      </c>
      <c r="B15" s="4" t="s">
        <v>40</v>
      </c>
      <c r="C15" s="4" t="s">
        <v>24</v>
      </c>
      <c r="D15" s="5">
        <v>0</v>
      </c>
      <c r="E15" s="4">
        <v>0</v>
      </c>
      <c r="F15" s="4">
        <v>0</v>
      </c>
      <c r="G15" s="7">
        <v>300000</v>
      </c>
      <c r="H15" s="8">
        <v>57</v>
      </c>
      <c r="I15" s="8">
        <v>3000000</v>
      </c>
      <c r="J15" s="5">
        <v>3</v>
      </c>
      <c r="K15" s="4" t="s">
        <v>14</v>
      </c>
      <c r="L15" s="4">
        <v>10</v>
      </c>
      <c r="M15" s="5" t="s">
        <v>15</v>
      </c>
      <c r="N15" s="4" t="s">
        <v>41</v>
      </c>
    </row>
    <row r="16" spans="1:14">
      <c r="A16" s="12">
        <v>9</v>
      </c>
      <c r="B16" s="12" t="s">
        <v>42</v>
      </c>
      <c r="C16" s="12" t="s">
        <v>13</v>
      </c>
      <c r="D16" s="15">
        <v>0</v>
      </c>
      <c r="E16" s="12">
        <v>0</v>
      </c>
      <c r="F16" s="20">
        <v>0</v>
      </c>
      <c r="G16" s="13">
        <v>200000</v>
      </c>
      <c r="H16" s="14">
        <v>400</v>
      </c>
      <c r="I16" s="14">
        <v>20000000</v>
      </c>
      <c r="J16" s="15">
        <v>3</v>
      </c>
      <c r="K16" s="12" t="s">
        <v>25</v>
      </c>
      <c r="L16" s="21">
        <v>6</v>
      </c>
      <c r="M16" s="15" t="s">
        <v>28</v>
      </c>
      <c r="N16" s="12" t="s">
        <v>26</v>
      </c>
    </row>
    <row r="22" spans="1:6" ht="15.95" customHeight="1">
      <c r="A22" s="1" t="s">
        <v>43</v>
      </c>
      <c r="B22" s="1" t="s">
        <v>44</v>
      </c>
      <c r="C22" s="1"/>
    </row>
    <row r="23" spans="1:6" ht="15.95" customHeight="1">
      <c r="A23" s="4">
        <v>1</v>
      </c>
      <c r="B23" s="4" t="s">
        <v>45</v>
      </c>
      <c r="C23" s="4" t="s">
        <v>34</v>
      </c>
    </row>
    <row r="24" spans="1:6" ht="15.95" customHeight="1">
      <c r="A24" s="4">
        <v>2</v>
      </c>
      <c r="B24" s="4" t="s">
        <v>46</v>
      </c>
      <c r="C24" s="4" t="s">
        <v>13</v>
      </c>
    </row>
    <row r="25" spans="1:6" ht="15.95" customHeight="1">
      <c r="A25" s="4">
        <v>3</v>
      </c>
      <c r="B25" s="4" t="s">
        <v>47</v>
      </c>
      <c r="C25" s="4" t="s">
        <v>24</v>
      </c>
    </row>
    <row r="26" spans="1:6" s="16" customFormat="1" ht="15.95" customHeight="1">
      <c r="A26" s="4">
        <v>4</v>
      </c>
      <c r="B26" s="4" t="s">
        <v>48</v>
      </c>
      <c r="C26" s="4" t="s">
        <v>13</v>
      </c>
      <c r="F26" s="4"/>
    </row>
    <row r="27" spans="1:6" s="16" customFormat="1" ht="15.95" customHeight="1">
      <c r="A27" s="4">
        <v>5</v>
      </c>
      <c r="B27" s="4" t="s">
        <v>49</v>
      </c>
      <c r="C27" s="4" t="s">
        <v>24</v>
      </c>
      <c r="F27" s="4"/>
    </row>
    <row r="28" spans="1:6" s="16" customFormat="1" ht="15.95" customHeight="1">
      <c r="A28" s="18">
        <v>6</v>
      </c>
      <c r="B28" s="17" t="s">
        <v>50</v>
      </c>
      <c r="C28" s="17" t="s">
        <v>24</v>
      </c>
      <c r="F28" s="4"/>
    </row>
    <row r="29" spans="1:6" s="16" customFormat="1" ht="20.100000000000001" customHeight="1">
      <c r="A29" s="4"/>
      <c r="B29" s="4"/>
      <c r="C29" s="4"/>
    </row>
    <row r="30" spans="1:6" s="16" customFormat="1" ht="20.100000000000001" customHeight="1">
      <c r="A30" s="4"/>
      <c r="B30" s="4"/>
      <c r="C30" s="4"/>
    </row>
    <row r="31" spans="1:6" s="16" customFormat="1" ht="20.100000000000001" customHeight="1">
      <c r="A31" s="4"/>
      <c r="B31" s="4"/>
      <c r="C31" s="4"/>
    </row>
    <row r="32" spans="1:6" s="16" customFormat="1" ht="20.100000000000001" customHeight="1">
      <c r="A32" s="4"/>
      <c r="B32" s="4"/>
      <c r="C32" s="4"/>
    </row>
    <row r="33" spans="1:3" s="16" customFormat="1" ht="20.100000000000001" customHeight="1">
      <c r="A33" s="4"/>
      <c r="B33" s="4"/>
      <c r="C33" s="4"/>
    </row>
    <row r="34" spans="1:3" s="16" customFormat="1" ht="20.100000000000001" customHeight="1">
      <c r="A34" s="4"/>
      <c r="B34" s="4"/>
      <c r="C34" s="4"/>
    </row>
    <row r="35" spans="1:3" s="16" customFormat="1" ht="20.100000000000001" customHeight="1">
      <c r="A35" s="4"/>
      <c r="B35" s="4"/>
      <c r="C35" s="4"/>
    </row>
    <row r="36" spans="1:3" s="16" customFormat="1" ht="20.100000000000001" customHeight="1">
      <c r="A36" s="4"/>
      <c r="B36" s="4"/>
      <c r="C36" s="4"/>
    </row>
    <row r="37" spans="1:3" s="16" customFormat="1" ht="20.100000000000001" customHeight="1">
      <c r="A37" s="4"/>
      <c r="B37" s="4"/>
      <c r="C37" s="4"/>
    </row>
    <row r="38" spans="1:3" s="16" customFormat="1" ht="20.100000000000001" customHeight="1">
      <c r="A38" s="4"/>
      <c r="B38" s="4"/>
      <c r="C38" s="4"/>
    </row>
    <row r="39" spans="1:3" s="16" customFormat="1" ht="20.100000000000001" customHeight="1">
      <c r="A39" s="4"/>
      <c r="B39" s="4"/>
      <c r="C39" s="4"/>
    </row>
    <row r="40" spans="1:3" s="16" customFormat="1" ht="20.100000000000001" customHeight="1">
      <c r="A40" s="4"/>
      <c r="B40" s="4"/>
      <c r="C40" s="4"/>
    </row>
    <row r="41" spans="1:3" s="16" customFormat="1" ht="20.100000000000001" customHeight="1">
      <c r="A41" s="4"/>
      <c r="B41" s="4"/>
      <c r="C41" s="4"/>
    </row>
    <row r="42" spans="1:3" s="16" customFormat="1" ht="20.100000000000001" customHeight="1">
      <c r="A42" s="4"/>
      <c r="B42" s="4"/>
      <c r="C42" s="4"/>
    </row>
    <row r="43" spans="1:3" s="16" customFormat="1" ht="20.100000000000001" customHeight="1">
      <c r="A43" s="4"/>
      <c r="B43" s="4"/>
      <c r="C43" s="4"/>
    </row>
    <row r="44" spans="1:3" s="16" customFormat="1" ht="20.100000000000001" customHeight="1">
      <c r="A44" s="4"/>
      <c r="B44" s="4"/>
      <c r="C44" s="4"/>
    </row>
    <row r="45" spans="1:3" s="16" customFormat="1" ht="20.100000000000001" customHeight="1">
      <c r="A45" s="4"/>
      <c r="B45" s="4"/>
      <c r="C45" s="4"/>
    </row>
    <row r="46" spans="1:3" s="16" customFormat="1" ht="20.100000000000001" customHeight="1">
      <c r="A46" s="4"/>
      <c r="B46" s="4"/>
      <c r="C46" s="4"/>
    </row>
    <row r="47" spans="1:3" s="16" customFormat="1" ht="20.100000000000001" customHeight="1">
      <c r="A47" s="4"/>
      <c r="B47" s="4"/>
      <c r="C47" s="4"/>
    </row>
    <row r="48" spans="1:3" s="16" customFormat="1" ht="20.100000000000001" customHeight="1">
      <c r="A48" s="4"/>
      <c r="B48" s="4"/>
      <c r="C48" s="4"/>
    </row>
    <row r="49" spans="1:3" s="16" customFormat="1" ht="20.100000000000001" customHeight="1">
      <c r="A49" s="4"/>
      <c r="B49" s="4"/>
      <c r="C49" s="4"/>
    </row>
    <row r="50" spans="1:3" s="16" customFormat="1" ht="20.100000000000001" customHeight="1">
      <c r="A50" s="4"/>
      <c r="B50" s="4"/>
      <c r="C50" s="4"/>
    </row>
  </sheetData>
  <autoFilter ref="A1:N16" xr:uid="{BA37A869-2E55-7842-9774-0582226E7BBD}">
    <sortState xmlns:xlrd2="http://schemas.microsoft.com/office/spreadsheetml/2017/richdata2" ref="A2:N16">
      <sortCondition descending="1" ref="D1:D16"/>
    </sortState>
  </autoFilter>
  <sortState xmlns:xlrd2="http://schemas.microsoft.com/office/spreadsheetml/2017/richdata2" ref="B2:N16">
    <sortCondition ref="C2:C16"/>
    <sortCondition descending="1" ref="I2:I1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916EDC5863B34E8D7EA81A036889EF" ma:contentTypeVersion="17" ma:contentTypeDescription="Create a new document." ma:contentTypeScope="" ma:versionID="cf69df7f6b92104ceb67076d383de411">
  <xsd:schema xmlns:xsd="http://www.w3.org/2001/XMLSchema" xmlns:xs="http://www.w3.org/2001/XMLSchema" xmlns:p="http://schemas.microsoft.com/office/2006/metadata/properties" xmlns:ns2="23822eb3-b6c9-4d82-85bb-d46e39592b4d" xmlns:ns3="ae2468d2-c875-4a5c-939b-2faa0c76d790" targetNamespace="http://schemas.microsoft.com/office/2006/metadata/properties" ma:root="true" ma:fieldsID="870a3d2985135c15b55fef4beeabb74b" ns2:_="" ns3:_="">
    <xsd:import namespace="23822eb3-b6c9-4d82-85bb-d46e39592b4d"/>
    <xsd:import namespace="ae2468d2-c875-4a5c-939b-2faa0c76d7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22eb3-b6c9-4d82-85bb-d46e39592b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d7a880c-3430-4588-9291-aa8eee4a1f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2468d2-c875-4a5c-939b-2faa0c76d79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256d44-23e6-42e1-8dc0-f85781d5a4ba}" ma:internalName="TaxCatchAll" ma:showField="CatchAllData" ma:web="ae2468d2-c875-4a5c-939b-2faa0c76d7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2468d2-c875-4a5c-939b-2faa0c76d790" xsi:nil="true"/>
    <lcf76f155ced4ddcb4097134ff3c332f xmlns="23822eb3-b6c9-4d82-85bb-d46e39592b4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49348B-A95F-4B1D-9EA5-9427C838A8B6}"/>
</file>

<file path=customXml/itemProps2.xml><?xml version="1.0" encoding="utf-8"?>
<ds:datastoreItem xmlns:ds="http://schemas.openxmlformats.org/officeDocument/2006/customXml" ds:itemID="{B00D5C53-DBB2-4590-9499-4DF202278AF6}"/>
</file>

<file path=customXml/itemProps3.xml><?xml version="1.0" encoding="utf-8"?>
<ds:datastoreItem xmlns:ds="http://schemas.openxmlformats.org/officeDocument/2006/customXml" ds:itemID="{7FECBAEC-F7F0-4FC9-9A0E-306A49BC6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Gregor MacAskill</dc:creator>
  <cp:keywords/>
  <dc:description/>
  <cp:lastModifiedBy>Guest User</cp:lastModifiedBy>
  <cp:revision/>
  <dcterms:created xsi:type="dcterms:W3CDTF">2023-09-25T15:15:16Z</dcterms:created>
  <dcterms:modified xsi:type="dcterms:W3CDTF">2023-11-24T16:10:05Z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0x010100F1916EDC5863B34E8D7EA81A036889EF</vt:lpwstr>
  </property>
</Properties>
</file>